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https://inagentura-my.sharepoint.com/personal/d_sabiene_inovacijuagentura_lt/Documents/Documents/D.Sabiene/Dokumentai/Expo klasteris/Dokumentai/Dokumentai skelbimui/2023-07-10 dokumentai skelbimui/"/>
    </mc:Choice>
  </mc:AlternateContent>
  <xr:revisionPtr revIDLastSave="0" documentId="8_{C9E35143-4DF6-4121-811F-2E8B79B3E0E7}" xr6:coauthVersionLast="47" xr6:coauthVersionMax="47" xr10:uidLastSave="{00000000-0000-0000-0000-000000000000}"/>
  <bookViews>
    <workbookView xWindow="-108" yWindow="-108" windowWidth="23256" windowHeight="12576" firstSheet="1" activeTab="1" xr2:uid="{7C84D3D2-9BB1-4DC7-8AB9-CC5BBDC697A2}"/>
  </bookViews>
  <sheets>
    <sheet name="Lapas3" sheetId="5" state="hidden" r:id="rId1"/>
    <sheet name="1.1. SVV ryšiai" sheetId="11" r:id="rId2"/>
    <sheet name="1.2. SVV schema" sheetId="12" r:id="rId3"/>
    <sheet name="1.3. SVV sunkumai" sheetId="16" r:id="rId4"/>
    <sheet name="2.1. SVV ryšiai" sheetId="21" r:id="rId5"/>
    <sheet name="2.2 ..." sheetId="22"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3" i="16" l="1"/>
  <c r="G12" i="16"/>
  <c r="H10" i="16"/>
  <c r="G10" i="16"/>
  <c r="F10" i="16"/>
  <c r="E10" i="16"/>
  <c r="H4" i="16"/>
  <c r="G4" i="16"/>
  <c r="H9" i="16"/>
  <c r="G9" i="16"/>
  <c r="H8" i="16"/>
  <c r="G8" i="16"/>
  <c r="H7" i="16"/>
  <c r="G7" i="16"/>
  <c r="H6" i="16"/>
  <c r="G6" i="16"/>
  <c r="H5" i="16"/>
  <c r="G5" i="16"/>
  <c r="E21" i="5" l="1"/>
</calcChain>
</file>

<file path=xl/sharedStrings.xml><?xml version="1.0" encoding="utf-8"?>
<sst xmlns="http://schemas.openxmlformats.org/spreadsheetml/2006/main" count="99" uniqueCount="85">
  <si>
    <t>Kaloringumai</t>
  </si>
  <si>
    <t>Akmens anglys</t>
  </si>
  <si>
    <t>TJ/t</t>
  </si>
  <si>
    <t>64 psl.</t>
  </si>
  <si>
    <t xml:space="preserve">Table 3-2. </t>
  </si>
  <si>
    <t>NIR_2022 04 15 FINAL.pdf (lrv.lt)</t>
  </si>
  <si>
    <t>Krosnių kuras</t>
  </si>
  <si>
    <t>Gamtinės dujos</t>
  </si>
  <si>
    <t>MWh/1000 m3</t>
  </si>
  <si>
    <t>STR 2.01.02:2016 „Pastatų energinio naudingumo projektavimas ir sertifikavimas“</t>
  </si>
  <si>
    <t>https://e-seimas.lrs.lt/portal/legalAct/lt/TAD/15767120a80711e68987e8320e9a5185/asr</t>
  </si>
  <si>
    <t>Eil.</t>
  </si>
  <si>
    <t>Energijos šaltinis</t>
  </si>
  <si>
    <r>
      <t>f</t>
    </r>
    <r>
      <rPr>
        <i/>
        <vertAlign val="subscript"/>
        <sz val="12"/>
        <color theme="1"/>
        <rFont val="Times New Roman"/>
        <family val="1"/>
      </rPr>
      <t>PRn</t>
    </r>
    <r>
      <rPr>
        <i/>
        <sz val="12"/>
        <color theme="1"/>
        <rFont val="Times New Roman"/>
        <family val="1"/>
      </rPr>
      <t>,</t>
    </r>
  </si>
  <si>
    <r>
      <t>f</t>
    </r>
    <r>
      <rPr>
        <i/>
        <vertAlign val="subscript"/>
        <sz val="12"/>
        <color theme="1"/>
        <rFont val="Times New Roman"/>
        <family val="1"/>
      </rPr>
      <t>PRr</t>
    </r>
    <r>
      <rPr>
        <i/>
        <sz val="12"/>
        <color theme="1"/>
        <rFont val="Times New Roman"/>
        <family val="1"/>
      </rPr>
      <t>,</t>
    </r>
  </si>
  <si>
    <r>
      <t>M</t>
    </r>
    <r>
      <rPr>
        <i/>
        <vertAlign val="subscript"/>
        <sz val="12"/>
        <color theme="1"/>
        <rFont val="Times New Roman"/>
        <family val="1"/>
      </rPr>
      <t>CO2</t>
    </r>
    <r>
      <rPr>
        <sz val="12"/>
        <color theme="1"/>
        <rFont val="Times New Roman"/>
        <family val="1"/>
      </rPr>
      <t>, kgCO2/kWh</t>
    </r>
  </si>
  <si>
    <t>Nr.</t>
  </si>
  <si>
    <t>vnt</t>
  </si>
  <si>
    <t>1.</t>
  </si>
  <si>
    <t>Mazutas[3.18]</t>
  </si>
  <si>
    <t>2.</t>
  </si>
  <si>
    <t>Orimulsija[3.18]</t>
  </si>
  <si>
    <t>MWh</t>
  </si>
  <si>
    <t>3.</t>
  </si>
  <si>
    <t>Dyzelinas, krosninis skystas kuras, skalūnų alyva[3.18]</t>
  </si>
  <si>
    <t>GJ</t>
  </si>
  <si>
    <t>4.</t>
  </si>
  <si>
    <t>Suskystintos dujos[3.18]</t>
  </si>
  <si>
    <t>5.</t>
  </si>
  <si>
    <t>Durpės[3.18]</t>
  </si>
  <si>
    <t>6.</t>
  </si>
  <si>
    <t>Akmens anglis[3.18]</t>
  </si>
  <si>
    <t>Kuro mixas (akmens anglis 30 proc ir biokuras 70  proc)</t>
  </si>
  <si>
    <t>7.</t>
  </si>
  <si>
    <t>Biokuras (mediena, šiaudai, biodujos, bioalyva ir kt.)[3.18]</t>
  </si>
  <si>
    <t>8.</t>
  </si>
  <si>
    <t>Gamtinės dujos[3.18]</t>
  </si>
  <si>
    <t>10.</t>
  </si>
  <si>
    <t>Elektros įvairių gamybos būdų vidurkis[3.18]</t>
  </si>
  <si>
    <t>Pagal Aprašo 6.9 p.</t>
  </si>
  <si>
    <t>14.</t>
  </si>
  <si>
    <t>Šiluma iš šilumos tinklų (Lietuvos vidurkis)</t>
  </si>
  <si>
    <t>Atmintinė. SVV statuso ir sunkumų vertinimas</t>
  </si>
  <si>
    <t xml:space="preserve"> </t>
  </si>
  <si>
    <t>Pareiškėjo MVĮ/projekto partnerio pavadinimas</t>
  </si>
  <si>
    <r>
      <t>UAB "</t>
    </r>
    <r>
      <rPr>
        <b/>
        <sz val="9"/>
        <color rgb="FFFF0000"/>
        <rFont val="Verdana"/>
        <family val="2"/>
      </rPr>
      <t>X</t>
    </r>
    <r>
      <rPr>
        <b/>
        <sz val="9"/>
        <color rgb="FF000000"/>
        <rFont val="Verdana"/>
        <family val="2"/>
      </rPr>
      <t>"</t>
    </r>
  </si>
  <si>
    <t> </t>
  </si>
  <si>
    <t>1. Juridinio asmens dalyvių struktūra ir ryšiai (pildoma siekiant įsitikinti, ar pateikti Smulkiojo ar vidutinio verslo subjekto statuso (toliau - SVV) deklaracijos duomenys yra tikslūs ir įmonės statusas yra nustatytas tinkamai)</t>
  </si>
  <si>
    <r>
      <t xml:space="preserve">1.1. Prašome nurodyti įmonės akcininkus (fizinius bei juridinius asmenis), jų procentinę akcijų/pajų/dalyvių balsų dalį.
</t>
    </r>
    <r>
      <rPr>
        <sz val="9"/>
        <color rgb="FF000000"/>
        <rFont val="Verdana"/>
        <family val="2"/>
      </rPr>
      <t xml:space="preserve">Pagal Lietuvos Respublikos smulkiojo ir vidutinio verslo plėtros įstatymą (toliau – SVV įstatymas) įmonė laikoma savarankiška įmone, jeigu ji neturi nei partnerinių, nei susijusių įmonių. Taip yra tuomet, kai yra tenkinamos visos šios bendrinės sąlygos:
1. Jūsų įmonė neturi kitų įmonių akcijų/pajų/dalyvių balsų (arba turi mažiau nei 25 proc.);
2. Jūsų įmonės akcijos/pajai/dalyvių balsai nepriklauso kitoms įmonėms ir (arba) verslininkams* (arba priklauso mažiau nei 25 proc.);
3. Jūsų įmonės akcijų/pajų/dalyvių balsų daugumą (50 proc. arba daugiau) turintis akcininkas/savininkas/dalininkas/narys, fizinis asmuo, neturi kitų toje pačioje ar gretimoje srityje veikiančių įmonių akcijų/pajų/dalyvių balsų daugumos.
</t>
    </r>
    <r>
      <rPr>
        <i/>
        <sz val="9"/>
        <color rgb="FF000000"/>
        <rFont val="Verdana"/>
        <family val="2"/>
      </rPr>
      <t>* Verslininku laikomas fizinis asmuo, vykdantis ekonominę veiklą (žr. paaiškinimą 6.3 punkte).</t>
    </r>
  </si>
  <si>
    <t>Atsakymas:</t>
  </si>
  <si>
    <r>
      <t xml:space="preserve">1.2. Ar Jūsų įmonės akcininkai, juridiniai/fiziniai asmenys, turi kitų įmonių akcijų/pajų/dalyvių balsų?
</t>
    </r>
    <r>
      <rPr>
        <sz val="9"/>
        <color rgb="FF000000"/>
        <rFont val="Verdana"/>
        <family val="2"/>
      </rPr>
      <t>Jeigu turi, prašome nurodyti tokių įmonių pavadinimus, veiklos sektorius bei turimų akcijų/pajų/dalyvių balsų procentinę dalį. Jeigu šios įmonės valdo arba yra valdomos kitų asmenų, prašome nurodyti ir juos. Akcininkus prašome nurodyti per kelis lygmenis, t. y. akcininkus prašome nurodyti iki galutinių naudos gavėjų – fizinių asmenų.</t>
    </r>
  </si>
  <si>
    <r>
      <t xml:space="preserve">6.3. Ar tarp akcininkų yra sudaryta balsavimo sutarčių, balsavimo teisės perleidimo sutarčių, įgaliojimų ir pan. ?
</t>
    </r>
    <r>
      <rPr>
        <sz val="9"/>
        <color rgb="FF000000"/>
        <rFont val="Verdana"/>
        <family val="2"/>
      </rPr>
      <t>Jeigu taip, prašome pateikti informaciją apie tokias sutartis/įgaliojimus ir pan. Informaciją prašome pateikti pareiškėjo lygmeniu, taip pat, esant žiniai, ir įmonės grupės, kuriai priklauso pareiškėjas, lygmeniu.</t>
    </r>
  </si>
  <si>
    <r>
      <t xml:space="preserve">6.4. Ar akcininkai, fiziniai asmenys, verčiasi ekonomine veikla?
</t>
    </r>
    <r>
      <rPr>
        <sz val="9"/>
        <color rgb="FF000000"/>
        <rFont val="Verdana"/>
        <family val="2"/>
      </rPr>
      <t xml:space="preserve">T. y. verčiasi pagal verslo liudijimą, individualios veiklos pažymą, ūkininko pažymėjimą, autorines sutartis, nuomoja nekilnojamąjį turtą, turi atsinaujinančią elektros energiją generuojančią elektrinę (pvz. saulės, vėjo), kurios pagamintą elektros energiją parduoda į tinklą kaip elektros energijos gamintojai, ar kt. būdais gauna komercinių pajamų kaip fiziniai asmenys.
Pagal SVV įstatymo 2 straipsnio 21 dalį, verslininku laikomas fizinis asmuo, kuris verčiasi ekonomine veikla. SVV įstatymo 2 straipsnio 3 dalyje nustatyta </t>
    </r>
    <r>
      <rPr>
        <i/>
        <sz val="9"/>
        <color rgb="FF000000"/>
        <rFont val="Verdana"/>
        <family val="2"/>
      </rPr>
      <t>„Ekonominė veikla – savo rizika plėtojama reguliari asmens veikla, kuri apima prekių pirkimą ar pardavimą, prekių gamybą, darbų atlikimą ar paslaugų teikimą kitiems asmenims ir kurią vykdant siekiama gauti pajamų“</t>
    </r>
    <r>
      <rPr>
        <sz val="9"/>
        <color rgb="FF000000"/>
        <rFont val="Verdana"/>
        <family val="2"/>
      </rPr>
      <t xml:space="preserve">. SVV įstatymo 2 straipsnio 15 dalyje nustatyta, kad SVV subjektu laikoma </t>
    </r>
    <r>
      <rPr>
        <i/>
        <sz val="9"/>
        <color rgb="FF000000"/>
        <rFont val="Verdana"/>
        <family val="2"/>
      </rPr>
      <t>„labai maža, maža ar vidutinė įmonė, atitinkančios šio įstatymo 3 straipsnyje nustatytas sąlygas, arba verslininkas, atitinkantis šio įstatymo 4 straipsnyje nustatytas sąlygas“</t>
    </r>
    <r>
      <rPr>
        <sz val="9"/>
        <color rgb="FF000000"/>
        <rFont val="Verdana"/>
        <family val="2"/>
      </rPr>
      <t>. Atsižvelgiant į tai, kas išdėstyta, verslininkas (fizinis asmuo, kuris verčiasi ekonomine veikla) yra prilyginamas SVV subjektui arba, kitaip tariant, įmonei.
Europos Sąjungos Teisingumo Teismas byloje C-222/04 priėmė sprendimą (112-114 punktai), kuriame konstatavo, kad fizinis asmuo taip pat turėtų būti laikomas vykdančiu ekonominę veiklą esant šioms salygoms:
- turi kontrolinį akcijų paketą (daugumą dalyvių balsų), t.y. 50 proc. + 1 balsą ir
- tiesiogiai dalyvauja įmonės valdyme (yra vadovas arba valdybos narys).</t>
    </r>
  </si>
  <si>
    <r>
      <t xml:space="preserve">6.5. Ar Jūsų įmonė turi kitų įmonių akcijų/pajų/dalyvių balsų?
</t>
    </r>
    <r>
      <rPr>
        <sz val="9"/>
        <color rgb="FF000000"/>
        <rFont val="Verdana"/>
        <family val="2"/>
      </rPr>
      <t>Jeigu turi, prašome nurodyti tokių įmonių pavadinimus, veiklos sektorius bei turimų akcijų/pajų/dalyvių balsų procentinę dalį. Jeigu šios įmonės valdo arba yra valdomos kitų asmenų, prašome nurodyti ir juos. Tokį išskaidymą prašome atlikti per kelis lygmenis, t. y. akcininkus prašome nurodyti iki galutinių naudos gavėjų – fizinių asmenų.</t>
    </r>
  </si>
  <si>
    <t>6.6. Ar yra kitų įmonių, kurios turi galimybę daryti lemiamą poveikį Jūsų įmonei dėl sutarčių, sudarytų su Jūsų įmone (ir atvirkščiai)?</t>
  </si>
  <si>
    <r>
      <t xml:space="preserve">Primename, kad pagal SVV įstatymą SVV deklaracijoje turi būti nurodomos ne tik susijusios ir partnerinės įmonės, bet susijusių susijusios, susijusių partnerinės ir partnerinių susijusios įmonės. Atkreipiame Jūsų dėmesį, kad SVV deklaracijoje turi būti nurodytos ne tik Lietuvoje, bet ir užsienyje registruotos susijusios ir partnerinės įmonės.
</t>
    </r>
    <r>
      <rPr>
        <b/>
        <sz val="9"/>
        <color rgb="FF000000"/>
        <rFont val="Verdana"/>
        <family val="2"/>
      </rPr>
      <t>Esant dideliam su pareiškėju susijusių ir partnerių įmonių, fizinių asmenų skaičiui, prašome pateikti ryšių schemą lape „6.2. SVV schema“.</t>
    </r>
  </si>
  <si>
    <t>Jonas Jonaitis</t>
  </si>
  <si>
    <t>Antanas Antanaitis</t>
  </si>
  <si>
    <t>UAB B</t>
  </si>
  <si>
    <t>UAB A</t>
  </si>
  <si>
    <t>Pareiškėjas UAB</t>
  </si>
  <si>
    <t>UAB C</t>
  </si>
  <si>
    <r>
      <t xml:space="preserve">1. Sunkumų vertinimas pagal paskutinių metų patvirtintos finansinės atskaitomybės (toliau - FA) duomenis </t>
    </r>
    <r>
      <rPr>
        <i/>
        <sz val="9"/>
        <color rgb="FF0070C0"/>
        <rFont val="Verdana"/>
        <family val="2"/>
      </rPr>
      <t>(2022 m.):</t>
    </r>
  </si>
  <si>
    <t>Eil. Nr.</t>
  </si>
  <si>
    <t>Įmonės pavadinimas</t>
  </si>
  <si>
    <t>Rezervai (įskaitant ir perkainojimo rezervą)</t>
  </si>
  <si>
    <r>
      <t>Nepaskirstytas pelnas (nuostolis)</t>
    </r>
    <r>
      <rPr>
        <i/>
        <sz val="9"/>
        <color theme="1"/>
        <rFont val="Verdana"/>
        <family val="2"/>
      </rPr>
      <t xml:space="preserve"> (jeigu nuostolis, nurodoma "-" ženklu)</t>
    </r>
  </si>
  <si>
    <t>Nuosavas kapitalas</t>
  </si>
  <si>
    <t>Įstatinis kapitalas (įskaitant ir akcijų priedus)</t>
  </si>
  <si>
    <t>Rezervai +- sukauptas pelnas/ nuostoliai</t>
  </si>
  <si>
    <t>1/2 įstatinio kapitalo</t>
  </si>
  <si>
    <t>Pareiškėjas/Partneris</t>
  </si>
  <si>
    <t>Susijusi įmonė 1</t>
  </si>
  <si>
    <t>Susijusi įmonė 2</t>
  </si>
  <si>
    <t>Susijusi įmonė 3</t>
  </si>
  <si>
    <t>&lt;…&gt;</t>
  </si>
  <si>
    <t>&lt;...&gt;</t>
  </si>
  <si>
    <t>n</t>
  </si>
  <si>
    <t>Susijusi įmonė n</t>
  </si>
  <si>
    <t>Iš viso:</t>
  </si>
  <si>
    <t>1.1.</t>
  </si>
  <si>
    <t>Ar pareiškėjas/partneris pagal paskutinių metų patvirtintos FA duomenis patiria sunkumų?</t>
  </si>
  <si>
    <t>1.2.</t>
  </si>
  <si>
    <t>Ar ūkio subjektas pagal paskutinių metų patvirtintos FA duomenis patiria sunkumų?</t>
  </si>
  <si>
    <r>
      <t xml:space="preserve">Jeigu "Rezervai +- sukauptas pelnas/nuostoliai" gaunama teigiama suma - </t>
    </r>
    <r>
      <rPr>
        <b/>
        <i/>
        <sz val="9"/>
        <color theme="1"/>
        <rFont val="Verdana"/>
        <family val="2"/>
      </rPr>
      <t>sunkumų nėra</t>
    </r>
    <r>
      <rPr>
        <i/>
        <sz val="9"/>
        <color theme="1"/>
        <rFont val="Verdana"/>
        <family val="2"/>
      </rPr>
      <t xml:space="preserve">
Jeigu "Rezervai +- sukauptas pelnas/nuostoliai" gaunama neigiama suma, kurios absoliutus skaičius (modulis) neviršija "1/2 įstatinio kapitalo" - </t>
    </r>
    <r>
      <rPr>
        <b/>
        <i/>
        <sz val="9"/>
        <color theme="1"/>
        <rFont val="Verdana"/>
        <family val="2"/>
      </rPr>
      <t>sunkumų nėra</t>
    </r>
    <r>
      <rPr>
        <i/>
        <sz val="9"/>
        <color theme="1"/>
        <rFont val="Verdana"/>
        <family val="2"/>
      </rPr>
      <t xml:space="preserve">, pvz. "Rezervai +- sukauptas pelnas/nuostoliai" -10.000 Eur, "1/2 įstatinio kapitalo" 15.000 Eur
Jeigu "Rezervai +- sukauptas pelnas/nuostoliai" gaunama neigiama suma, kurios absoliutus skaičius (modulis) viršija "1/2 įstatinio kapitalo" - </t>
    </r>
    <r>
      <rPr>
        <b/>
        <i/>
        <sz val="9"/>
        <color theme="1"/>
        <rFont val="Verdana"/>
        <family val="2"/>
      </rPr>
      <t>sunkumai yra</t>
    </r>
    <r>
      <rPr>
        <i/>
        <sz val="9"/>
        <color theme="1"/>
        <rFont val="Verdana"/>
        <family val="2"/>
      </rPr>
      <t>, pvz. "Rezervai +- sukauptas pelnas/nuostoliai" -10.000 Eur, "1/2 įstatinio kapitalo" 2.000 Eur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</si>
</sst>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charset val="186"/>
      <scheme val="minor"/>
    </font>
    <font>
      <u/>
      <sz val="11"/>
      <color theme="10"/>
      <name val="Calibri"/>
      <family val="2"/>
      <charset val="186"/>
      <scheme val="minor"/>
    </font>
    <font>
      <u/>
      <sz val="11"/>
      <color theme="10"/>
      <name val="Calibri"/>
      <family val="2"/>
      <scheme val="minor"/>
    </font>
    <font>
      <sz val="12"/>
      <color theme="1"/>
      <name val="Times New Roman"/>
      <family val="1"/>
    </font>
    <font>
      <i/>
      <sz val="12"/>
      <color theme="1"/>
      <name val="Times New Roman"/>
      <family val="1"/>
    </font>
    <font>
      <i/>
      <vertAlign val="subscript"/>
      <sz val="12"/>
      <color theme="1"/>
      <name val="Times New Roman"/>
      <family val="1"/>
    </font>
    <font>
      <sz val="12"/>
      <color rgb="FF00B050"/>
      <name val="Times New Roman"/>
      <family val="1"/>
    </font>
    <font>
      <sz val="12"/>
      <name val="Times New Roman"/>
      <family val="1"/>
    </font>
    <font>
      <sz val="11"/>
      <color rgb="FF00B050"/>
      <name val="Calibri"/>
      <family val="2"/>
      <charset val="186"/>
      <scheme val="minor"/>
    </font>
    <font>
      <sz val="9"/>
      <color rgb="FF000000"/>
      <name val="Verdana"/>
      <family val="2"/>
    </font>
    <font>
      <b/>
      <sz val="9"/>
      <color rgb="FF000000"/>
      <name val="Verdana"/>
      <family val="2"/>
    </font>
    <font>
      <b/>
      <sz val="9"/>
      <name val="Verdana"/>
      <family val="2"/>
    </font>
    <font>
      <sz val="9"/>
      <color theme="1"/>
      <name val="Verdana"/>
      <family val="2"/>
    </font>
    <font>
      <b/>
      <sz val="9"/>
      <color theme="1"/>
      <name val="Verdana"/>
      <family val="2"/>
    </font>
    <font>
      <i/>
      <sz val="9"/>
      <color rgb="FF000000"/>
      <name val="Verdana"/>
      <family val="2"/>
    </font>
    <font>
      <b/>
      <i/>
      <sz val="9"/>
      <color rgb="FFFF0000"/>
      <name val="Verdana"/>
      <family val="2"/>
    </font>
    <font>
      <sz val="9"/>
      <color rgb="FFFF0000"/>
      <name val="Verdana"/>
      <family val="2"/>
    </font>
    <font>
      <i/>
      <sz val="9"/>
      <color theme="1"/>
      <name val="Verdana"/>
      <family val="2"/>
    </font>
    <font>
      <b/>
      <sz val="9"/>
      <color rgb="FF0070C0"/>
      <name val="Verdana"/>
      <family val="2"/>
    </font>
    <font>
      <i/>
      <sz val="9"/>
      <color rgb="FF0070C0"/>
      <name val="Verdana"/>
      <family val="2"/>
    </font>
    <font>
      <b/>
      <i/>
      <sz val="9"/>
      <color theme="1"/>
      <name val="Verdana"/>
      <family val="2"/>
    </font>
    <font>
      <b/>
      <sz val="9"/>
      <color rgb="FFFF0000"/>
      <name val="Verdana"/>
      <family val="2"/>
    </font>
  </fonts>
  <fills count="4">
    <fill>
      <patternFill patternType="none"/>
    </fill>
    <fill>
      <patternFill patternType="gray125"/>
    </fill>
    <fill>
      <patternFill patternType="solid">
        <fgColor theme="2" tint="-9.9978637043366805E-2"/>
        <bgColor indexed="64"/>
      </patternFill>
    </fill>
    <fill>
      <patternFill patternType="solid">
        <fgColor theme="4" tint="0.79998168889431442"/>
        <bgColor indexed="64"/>
      </patternFill>
    </fill>
  </fills>
  <borders count="11">
    <border>
      <left/>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thin">
        <color rgb="FF000000"/>
      </left>
      <right style="thin">
        <color rgb="FF000000"/>
      </right>
      <top style="thin">
        <color rgb="FF000000"/>
      </top>
      <bottom style="thin">
        <color rgb="FF000000"/>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1" fillId="0" borderId="0" applyNumberFormat="0" applyFill="0" applyBorder="0" applyAlignment="0" applyProtection="0"/>
    <xf numFmtId="0" fontId="2" fillId="0" borderId="0" applyNumberFormat="0" applyFill="0" applyBorder="0" applyAlignment="0" applyProtection="0"/>
  </cellStyleXfs>
  <cellXfs count="55">
    <xf numFmtId="0" fontId="0" fillId="0" borderId="0" xfId="0"/>
    <xf numFmtId="0" fontId="1" fillId="0" borderId="0" xfId="1"/>
    <xf numFmtId="0" fontId="3" fillId="0" borderId="5" xfId="0" applyFont="1" applyBorder="1" applyAlignment="1">
      <alignment horizontal="center" vertical="center" wrapText="1"/>
    </xf>
    <xf numFmtId="0" fontId="4" fillId="0" borderId="6"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2" xfId="0" applyFont="1" applyBorder="1" applyAlignment="1">
      <alignment horizontal="justify" vertical="center" wrapText="1"/>
    </xf>
    <xf numFmtId="0" fontId="6" fillId="0" borderId="2" xfId="0" applyFont="1" applyBorder="1" applyAlignment="1">
      <alignment horizontal="justify" vertical="center" wrapText="1"/>
    </xf>
    <xf numFmtId="0" fontId="6" fillId="0" borderId="2" xfId="0" applyFont="1" applyBorder="1" applyAlignment="1">
      <alignment horizontal="center" vertical="center" wrapText="1"/>
    </xf>
    <xf numFmtId="0" fontId="7" fillId="0" borderId="2" xfId="0" applyFont="1" applyBorder="1" applyAlignment="1">
      <alignment horizontal="center" vertical="center" wrapText="1"/>
    </xf>
    <xf numFmtId="0" fontId="8" fillId="0" borderId="0" xfId="0" applyFont="1"/>
    <xf numFmtId="0" fontId="0" fillId="0" borderId="0" xfId="0" applyAlignment="1">
      <alignment horizontal="center" vertical="top"/>
    </xf>
    <xf numFmtId="0" fontId="11" fillId="0" borderId="7" xfId="0" applyFont="1" applyBorder="1" applyAlignment="1">
      <alignment horizontal="left" vertical="top" wrapText="1"/>
    </xf>
    <xf numFmtId="0" fontId="10" fillId="0" borderId="7" xfId="0" applyFont="1" applyBorder="1" applyAlignment="1">
      <alignment horizontal="left" vertical="top" wrapText="1"/>
    </xf>
    <xf numFmtId="0" fontId="12" fillId="0" borderId="7" xfId="0" applyFont="1" applyBorder="1" applyAlignment="1">
      <alignment horizontal="left" vertical="top" wrapText="1"/>
    </xf>
    <xf numFmtId="0" fontId="12" fillId="0" borderId="0" xfId="0" applyFont="1" applyAlignment="1">
      <alignment wrapText="1"/>
    </xf>
    <xf numFmtId="0" fontId="9" fillId="0" borderId="7" xfId="0" applyFont="1" applyBorder="1" applyAlignment="1">
      <alignment horizontal="left" vertical="top" wrapText="1"/>
    </xf>
    <xf numFmtId="0" fontId="15" fillId="0" borderId="0" xfId="0" applyFont="1" applyAlignment="1">
      <alignment wrapText="1"/>
    </xf>
    <xf numFmtId="0" fontId="16" fillId="0" borderId="0" xfId="0" applyFont="1" applyAlignment="1">
      <alignment wrapText="1"/>
    </xf>
    <xf numFmtId="0" fontId="10" fillId="0" borderId="0" xfId="0" applyFont="1"/>
    <xf numFmtId="0" fontId="12" fillId="0" borderId="0" xfId="0" applyFont="1"/>
    <xf numFmtId="0" fontId="9" fillId="0" borderId="0" xfId="0" applyFont="1"/>
    <xf numFmtId="0" fontId="9" fillId="0" borderId="0" xfId="0" applyFont="1" applyAlignment="1">
      <alignment wrapText="1"/>
    </xf>
    <xf numFmtId="0" fontId="12" fillId="0" borderId="7" xfId="0" applyFont="1" applyBorder="1" applyAlignment="1">
      <alignment horizontal="center" vertical="top"/>
    </xf>
    <xf numFmtId="0" fontId="12" fillId="0" borderId="0" xfId="0" applyFont="1" applyAlignment="1">
      <alignment horizontal="center" vertical="top"/>
    </xf>
    <xf numFmtId="9" fontId="12" fillId="0" borderId="0" xfId="0" applyNumberFormat="1" applyFont="1" applyAlignment="1">
      <alignment horizontal="center" vertical="top"/>
    </xf>
    <xf numFmtId="0" fontId="13" fillId="0" borderId="10" xfId="0" applyFont="1" applyBorder="1" applyAlignment="1">
      <alignment horizontal="center" vertical="center" wrapText="1"/>
    </xf>
    <xf numFmtId="0" fontId="13" fillId="0" borderId="10" xfId="0" applyFont="1" applyBorder="1" applyAlignment="1">
      <alignment horizontal="left" vertical="center" wrapText="1"/>
    </xf>
    <xf numFmtId="0" fontId="13" fillId="2" borderId="10" xfId="0" applyFont="1" applyFill="1" applyBorder="1" applyAlignment="1">
      <alignment horizontal="center" vertical="center" wrapText="1"/>
    </xf>
    <xf numFmtId="0" fontId="12" fillId="0" borderId="10" xfId="0" applyFont="1" applyBorder="1" applyAlignment="1">
      <alignment horizontal="center" vertical="center"/>
    </xf>
    <xf numFmtId="0" fontId="12" fillId="0" borderId="10" xfId="0" applyFont="1" applyBorder="1" applyAlignment="1">
      <alignment horizontal="left" vertical="center"/>
    </xf>
    <xf numFmtId="1" fontId="12" fillId="0" borderId="10" xfId="0" applyNumberFormat="1" applyFont="1" applyBorder="1" applyAlignment="1">
      <alignment horizontal="center" vertical="center"/>
    </xf>
    <xf numFmtId="1" fontId="12" fillId="2" borderId="10" xfId="0" applyNumberFormat="1" applyFont="1" applyFill="1" applyBorder="1" applyAlignment="1">
      <alignment horizontal="center" vertical="center"/>
    </xf>
    <xf numFmtId="1" fontId="13" fillId="0" borderId="10" xfId="0" applyNumberFormat="1" applyFont="1" applyBorder="1" applyAlignment="1">
      <alignment horizontal="center" vertical="center"/>
    </xf>
    <xf numFmtId="1" fontId="13" fillId="2" borderId="10" xfId="0" applyNumberFormat="1" applyFont="1" applyFill="1" applyBorder="1" applyAlignment="1">
      <alignment horizontal="center" vertical="center"/>
    </xf>
    <xf numFmtId="0" fontId="13" fillId="0" borderId="0" xfId="0" applyFont="1" applyAlignment="1">
      <alignment horizontal="right" vertical="center"/>
    </xf>
    <xf numFmtId="1" fontId="13" fillId="0" borderId="0" xfId="0" applyNumberFormat="1" applyFont="1" applyAlignment="1">
      <alignment horizontal="center" vertical="center"/>
    </xf>
    <xf numFmtId="0" fontId="13" fillId="3" borderId="10" xfId="0" applyFont="1" applyFill="1" applyBorder="1" applyAlignment="1">
      <alignment horizontal="center" vertical="center"/>
    </xf>
    <xf numFmtId="0" fontId="13" fillId="0" borderId="0" xfId="0" applyFont="1"/>
    <xf numFmtId="0" fontId="13" fillId="0" borderId="7" xfId="0" applyFont="1" applyBorder="1" applyAlignment="1">
      <alignment wrapText="1"/>
    </xf>
    <xf numFmtId="0" fontId="3" fillId="0" borderId="5" xfId="0" applyFont="1" applyBorder="1" applyAlignment="1">
      <alignment horizontal="center" vertical="center" wrapText="1"/>
    </xf>
    <xf numFmtId="0" fontId="3" fillId="0" borderId="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 xfId="0" applyFont="1" applyBorder="1" applyAlignment="1">
      <alignment horizontal="center" vertical="center" wrapText="1"/>
    </xf>
    <xf numFmtId="0" fontId="10" fillId="0" borderId="7" xfId="0" applyFont="1" applyBorder="1" applyAlignment="1">
      <alignment horizontal="left" vertical="top"/>
    </xf>
    <xf numFmtId="1" fontId="17" fillId="0" borderId="0" xfId="0" applyNumberFormat="1" applyFont="1" applyAlignment="1">
      <alignment horizontal="left" vertical="center" wrapText="1"/>
    </xf>
    <xf numFmtId="0" fontId="18" fillId="0" borderId="9" xfId="0" applyFont="1" applyBorder="1" applyAlignment="1">
      <alignment horizontal="left"/>
    </xf>
    <xf numFmtId="0" fontId="13" fillId="0" borderId="3" xfId="0" applyFont="1" applyBorder="1" applyAlignment="1">
      <alignment horizontal="right" vertical="center"/>
    </xf>
    <xf numFmtId="0" fontId="13" fillId="0" borderId="8" xfId="0" applyFont="1" applyBorder="1" applyAlignment="1">
      <alignment horizontal="right" vertical="center"/>
    </xf>
    <xf numFmtId="0" fontId="13" fillId="0" borderId="4" xfId="0" applyFont="1" applyBorder="1" applyAlignment="1">
      <alignment horizontal="right" vertical="center"/>
    </xf>
    <xf numFmtId="0" fontId="13" fillId="3" borderId="3" xfId="0" applyFont="1" applyFill="1" applyBorder="1" applyAlignment="1">
      <alignment horizontal="left" vertical="center"/>
    </xf>
    <xf numFmtId="0" fontId="13" fillId="3" borderId="8" xfId="0" applyFont="1" applyFill="1" applyBorder="1" applyAlignment="1">
      <alignment horizontal="left" vertical="center"/>
    </xf>
    <xf numFmtId="0" fontId="13" fillId="3" borderId="4" xfId="0" applyFont="1" applyFill="1" applyBorder="1" applyAlignment="1">
      <alignment horizontal="left" vertical="center"/>
    </xf>
    <xf numFmtId="1" fontId="13" fillId="3" borderId="3" xfId="0" applyNumberFormat="1" applyFont="1" applyFill="1" applyBorder="1" applyAlignment="1">
      <alignment horizontal="center" vertical="top"/>
    </xf>
    <xf numFmtId="1" fontId="13" fillId="3" borderId="4" xfId="0" applyNumberFormat="1" applyFont="1" applyFill="1" applyBorder="1" applyAlignment="1">
      <alignment horizontal="center" vertical="top"/>
    </xf>
  </cellXfs>
  <cellStyles count="3">
    <cellStyle name="Hyperlink 2" xfId="2" xr:uid="{4BC62773-DDDA-4A22-8B67-D3FAC1A9B762}"/>
    <cellStyle name="Hipersaitas" xfId="1" builtinId="8"/>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7</xdr:col>
      <xdr:colOff>571500</xdr:colOff>
      <xdr:row>10</xdr:row>
      <xdr:rowOff>144780</xdr:rowOff>
    </xdr:from>
    <xdr:to>
      <xdr:col>17</xdr:col>
      <xdr:colOff>350575</xdr:colOff>
      <xdr:row>15</xdr:row>
      <xdr:rowOff>242979</xdr:rowOff>
    </xdr:to>
    <xdr:pic>
      <xdr:nvPicPr>
        <xdr:cNvPr id="2" name="Picture 1">
          <a:extLst>
            <a:ext uri="{FF2B5EF4-FFF2-40B4-BE49-F238E27FC236}">
              <a16:creationId xmlns:a16="http://schemas.microsoft.com/office/drawing/2014/main" id="{ECE96D1E-2BF2-4CCF-9FAE-33690FC38113}"/>
            </a:ext>
          </a:extLst>
        </xdr:cNvPr>
        <xdr:cNvPicPr>
          <a:picLocks noChangeAspect="1"/>
        </xdr:cNvPicPr>
      </xdr:nvPicPr>
      <xdr:blipFill rotWithShape="1">
        <a:blip xmlns:r="http://schemas.openxmlformats.org/officeDocument/2006/relationships" r:embed="rId1"/>
        <a:srcRect l="25786" t="35506" r="23652" b="45917"/>
        <a:stretch/>
      </xdr:blipFill>
      <xdr:spPr>
        <a:xfrm>
          <a:off x="6758940" y="1973580"/>
          <a:ext cx="5875075" cy="13554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1000125</xdr:colOff>
      <xdr:row>2</xdr:row>
      <xdr:rowOff>0</xdr:rowOff>
    </xdr:from>
    <xdr:to>
      <xdr:col>4</xdr:col>
      <xdr:colOff>47625</xdr:colOff>
      <xdr:row>3</xdr:row>
      <xdr:rowOff>114300</xdr:rowOff>
    </xdr:to>
    <xdr:pic>
      <xdr:nvPicPr>
        <xdr:cNvPr id="2" name="Picture 1">
          <a:extLst>
            <a:ext uri="{FF2B5EF4-FFF2-40B4-BE49-F238E27FC236}">
              <a16:creationId xmlns:a16="http://schemas.microsoft.com/office/drawing/2014/main" id="{4A06F365-AF1C-46C1-82CF-0ED49AE1D258}"/>
            </a:ext>
          </a:extLst>
        </xdr:cNvPr>
        <xdr:cNvPicPr>
          <a:picLocks noChangeAspect="1"/>
        </xdr:cNvPicPr>
      </xdr:nvPicPr>
      <xdr:blipFill>
        <a:blip xmlns:r="http://schemas.openxmlformats.org/officeDocument/2006/relationships" r:embed="rId1"/>
        <a:stretch>
          <a:fillRect/>
        </a:stretch>
      </xdr:blipFill>
      <xdr:spPr>
        <a:xfrm>
          <a:off x="3796665" y="0"/>
          <a:ext cx="320040" cy="297180"/>
        </a:xfrm>
        <a:prstGeom prst="rect">
          <a:avLst/>
        </a:prstGeom>
      </xdr:spPr>
    </xdr:pic>
    <xdr:clientData/>
  </xdr:twoCellAnchor>
  <xdr:twoCellAnchor editAs="oneCell">
    <xdr:from>
      <xdr:col>1</xdr:col>
      <xdr:colOff>1057275</xdr:colOff>
      <xdr:row>2</xdr:row>
      <xdr:rowOff>47625</xdr:rowOff>
    </xdr:from>
    <xdr:to>
      <xdr:col>2</xdr:col>
      <xdr:colOff>19050</xdr:colOff>
      <xdr:row>3</xdr:row>
      <xdr:rowOff>95250</xdr:rowOff>
    </xdr:to>
    <xdr:pic>
      <xdr:nvPicPr>
        <xdr:cNvPr id="3" name="Picture 2">
          <a:extLst>
            <a:ext uri="{FF2B5EF4-FFF2-40B4-BE49-F238E27FC236}">
              <a16:creationId xmlns:a16="http://schemas.microsoft.com/office/drawing/2014/main" id="{AC991380-B31F-424A-9378-917AE9567A31}"/>
            </a:ext>
            <a:ext uri="{147F2762-F138-4A5C-976F-8EAC2B608ADB}">
              <a16:predDERef xmlns:a16="http://schemas.microsoft.com/office/drawing/2014/main" pred="{0A02FC19-CBD0-A564-C5DC-66856F7653BF}"/>
            </a:ext>
          </a:extLst>
        </xdr:cNvPr>
        <xdr:cNvPicPr>
          <a:picLocks noChangeAspect="1"/>
        </xdr:cNvPicPr>
      </xdr:nvPicPr>
      <xdr:blipFill>
        <a:blip xmlns:r="http://schemas.openxmlformats.org/officeDocument/2006/relationships" r:embed="rId2"/>
        <a:stretch>
          <a:fillRect/>
        </a:stretch>
      </xdr:blipFill>
      <xdr:spPr>
        <a:xfrm>
          <a:off x="1308735" y="47625"/>
          <a:ext cx="234315" cy="230505"/>
        </a:xfrm>
        <a:prstGeom prst="rect">
          <a:avLst/>
        </a:prstGeom>
      </xdr:spPr>
    </xdr:pic>
    <xdr:clientData/>
  </xdr:twoCellAnchor>
  <xdr:twoCellAnchor>
    <xdr:from>
      <xdr:col>2</xdr:col>
      <xdr:colOff>809625</xdr:colOff>
      <xdr:row>2</xdr:row>
      <xdr:rowOff>171450</xdr:rowOff>
    </xdr:from>
    <xdr:to>
      <xdr:col>2</xdr:col>
      <xdr:colOff>828675</xdr:colOff>
      <xdr:row>3</xdr:row>
      <xdr:rowOff>180975</xdr:rowOff>
    </xdr:to>
    <xdr:cxnSp macro="">
      <xdr:nvCxnSpPr>
        <xdr:cNvPr id="4" name="Straight Connector 3">
          <a:extLst>
            <a:ext uri="{FF2B5EF4-FFF2-40B4-BE49-F238E27FC236}">
              <a16:creationId xmlns:a16="http://schemas.microsoft.com/office/drawing/2014/main" id="{8ED8394A-6033-4892-960E-BBA33E409E90}"/>
            </a:ext>
            <a:ext uri="{147F2762-F138-4A5C-976F-8EAC2B608ADB}">
              <a16:predDERef xmlns:a16="http://schemas.microsoft.com/office/drawing/2014/main" pred="{F8FF1DB8-00FC-900B-E936-82D6F616FF5A}"/>
            </a:ext>
          </a:extLst>
        </xdr:cNvPr>
        <xdr:cNvCxnSpPr>
          <a:cxnSpLocks/>
        </xdr:cNvCxnSpPr>
      </xdr:nvCxnSpPr>
      <xdr:spPr>
        <a:xfrm flipH="1">
          <a:off x="2333625" y="171450"/>
          <a:ext cx="19050" cy="192405"/>
        </a:xfrm>
        <a:prstGeom prst="line">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809625</xdr:colOff>
      <xdr:row>4</xdr:row>
      <xdr:rowOff>171450</xdr:rowOff>
    </xdr:from>
    <xdr:to>
      <xdr:col>2</xdr:col>
      <xdr:colOff>828675</xdr:colOff>
      <xdr:row>5</xdr:row>
      <xdr:rowOff>180975</xdr:rowOff>
    </xdr:to>
    <xdr:cxnSp macro="">
      <xdr:nvCxnSpPr>
        <xdr:cNvPr id="5" name="Straight Connector 4">
          <a:extLst>
            <a:ext uri="{FF2B5EF4-FFF2-40B4-BE49-F238E27FC236}">
              <a16:creationId xmlns:a16="http://schemas.microsoft.com/office/drawing/2014/main" id="{FA388213-CCE2-410D-8786-329AA15A1183}"/>
            </a:ext>
            <a:ext uri="{147F2762-F138-4A5C-976F-8EAC2B608ADB}">
              <a16:predDERef xmlns:a16="http://schemas.microsoft.com/office/drawing/2014/main" pred="{EFA649D5-D444-067E-BA59-434A0531194F}"/>
            </a:ext>
          </a:extLst>
        </xdr:cNvPr>
        <xdr:cNvCxnSpPr>
          <a:cxnSpLocks/>
        </xdr:cNvCxnSpPr>
      </xdr:nvCxnSpPr>
      <xdr:spPr>
        <a:xfrm flipH="1">
          <a:off x="2333625" y="537210"/>
          <a:ext cx="19050" cy="192405"/>
        </a:xfrm>
        <a:prstGeom prst="line">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847725</xdr:colOff>
      <xdr:row>6</xdr:row>
      <xdr:rowOff>161925</xdr:rowOff>
    </xdr:from>
    <xdr:to>
      <xdr:col>2</xdr:col>
      <xdr:colOff>1219200</xdr:colOff>
      <xdr:row>8</xdr:row>
      <xdr:rowOff>19050</xdr:rowOff>
    </xdr:to>
    <xdr:cxnSp macro="">
      <xdr:nvCxnSpPr>
        <xdr:cNvPr id="6" name="Straight Connector 5">
          <a:extLst>
            <a:ext uri="{FF2B5EF4-FFF2-40B4-BE49-F238E27FC236}">
              <a16:creationId xmlns:a16="http://schemas.microsoft.com/office/drawing/2014/main" id="{AFFABB5D-B79F-40A9-808B-C495B7D6FA59}"/>
            </a:ext>
            <a:ext uri="{147F2762-F138-4A5C-976F-8EAC2B608ADB}">
              <a16:predDERef xmlns:a16="http://schemas.microsoft.com/office/drawing/2014/main" pred="{96E1F863-7AE9-4B76-BEBB-D55019635F83}"/>
            </a:ext>
          </a:extLst>
        </xdr:cNvPr>
        <xdr:cNvCxnSpPr>
          <a:cxnSpLocks/>
        </xdr:cNvCxnSpPr>
      </xdr:nvCxnSpPr>
      <xdr:spPr>
        <a:xfrm>
          <a:off x="2371725" y="893445"/>
          <a:ext cx="371475" cy="222885"/>
        </a:xfrm>
        <a:prstGeom prst="line">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1219200</xdr:colOff>
      <xdr:row>2</xdr:row>
      <xdr:rowOff>152400</xdr:rowOff>
    </xdr:from>
    <xdr:to>
      <xdr:col>3</xdr:col>
      <xdr:colOff>1000125</xdr:colOff>
      <xdr:row>4</xdr:row>
      <xdr:rowOff>133350</xdr:rowOff>
    </xdr:to>
    <xdr:cxnSp macro="">
      <xdr:nvCxnSpPr>
        <xdr:cNvPr id="7" name="Straight Connector 6">
          <a:extLst>
            <a:ext uri="{FF2B5EF4-FFF2-40B4-BE49-F238E27FC236}">
              <a16:creationId xmlns:a16="http://schemas.microsoft.com/office/drawing/2014/main" id="{3220CA01-9642-4502-A792-474E11C804DF}"/>
            </a:ext>
            <a:ext uri="{147F2762-F138-4A5C-976F-8EAC2B608ADB}">
              <a16:predDERef xmlns:a16="http://schemas.microsoft.com/office/drawing/2014/main" pred="{AD50A1A1-3221-4522-98F2-334C865936EA}"/>
            </a:ext>
          </a:extLst>
        </xdr:cNvPr>
        <xdr:cNvCxnSpPr>
          <a:cxnSpLocks/>
          <a:stCxn id="2" idx="1"/>
          <a:extLst>
            <a:ext uri="{5F17804C-33F3-41E3-A699-7DCFA2EF7971}">
              <a16:cxnDERefs xmlns:a16="http://schemas.microsoft.com/office/drawing/2014/main" st="{0A02FC19-CBD0-A564-C5DC-66856F7653BF}" end="{00000000-0000-0000-0000-000000000000}"/>
            </a:ext>
          </a:extLst>
        </xdr:cNvCxnSpPr>
      </xdr:nvCxnSpPr>
      <xdr:spPr>
        <a:xfrm flipH="1">
          <a:off x="2705100" y="152400"/>
          <a:ext cx="1019175" cy="361950"/>
        </a:xfrm>
        <a:prstGeom prst="line">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733425</xdr:colOff>
      <xdr:row>9</xdr:row>
      <xdr:rowOff>0</xdr:rowOff>
    </xdr:from>
    <xdr:to>
      <xdr:col>2</xdr:col>
      <xdr:colOff>1219200</xdr:colOff>
      <xdr:row>9</xdr:row>
      <xdr:rowOff>161925</xdr:rowOff>
    </xdr:to>
    <xdr:cxnSp macro="">
      <xdr:nvCxnSpPr>
        <xdr:cNvPr id="8" name="Straight Connector 7">
          <a:extLst>
            <a:ext uri="{FF2B5EF4-FFF2-40B4-BE49-F238E27FC236}">
              <a16:creationId xmlns:a16="http://schemas.microsoft.com/office/drawing/2014/main" id="{B5CCF031-7188-41BA-A496-D91450E6EA62}"/>
            </a:ext>
            <a:ext uri="{147F2762-F138-4A5C-976F-8EAC2B608ADB}">
              <a16:predDERef xmlns:a16="http://schemas.microsoft.com/office/drawing/2014/main" pred="{6DBA083A-5F02-4DD7-9F7D-4FE7FF03AFB3}"/>
            </a:ext>
          </a:extLst>
        </xdr:cNvPr>
        <xdr:cNvCxnSpPr>
          <a:cxnSpLocks/>
        </xdr:cNvCxnSpPr>
      </xdr:nvCxnSpPr>
      <xdr:spPr>
        <a:xfrm flipH="1">
          <a:off x="2257425" y="1280160"/>
          <a:ext cx="485775" cy="161925"/>
        </a:xfrm>
        <a:prstGeom prst="line">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e-seimas.lrs.lt/portal/legalAct/lt/TAD/15767120a80711e68987e8320e9a5185/asr" TargetMode="External"/><Relationship Id="rId2" Type="http://schemas.openxmlformats.org/officeDocument/2006/relationships/hyperlink" Target="https://aaa.lrv.lt/uploads/aaa/documents/files/NIR_2022%2004%2015%20FINAL.pdf" TargetMode="External"/><Relationship Id="rId1" Type="http://schemas.openxmlformats.org/officeDocument/2006/relationships/hyperlink" Target="https://aaa.lrv.lt/uploads/aaa/documents/files/NIR_2022%2004%2015%20FINAL.pdf"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67A68-0F61-4F75-A409-19D1F23454A0}">
  <dimension ref="A1:J25"/>
  <sheetViews>
    <sheetView topLeftCell="A14" workbookViewId="0">
      <selection activeCell="B18" sqref="B18"/>
    </sheetView>
  </sheetViews>
  <sheetFormatPr defaultRowHeight="14.4" x14ac:dyDescent="0.3"/>
  <cols>
    <col min="1" max="1" width="17.109375" customWidth="1"/>
    <col min="2" max="2" width="36.88671875" customWidth="1"/>
    <col min="3" max="3" width="14" customWidth="1"/>
  </cols>
  <sheetData>
    <row r="1" spans="1:10" x14ac:dyDescent="0.3">
      <c r="A1" t="s">
        <v>0</v>
      </c>
    </row>
    <row r="3" spans="1:10" x14ac:dyDescent="0.3">
      <c r="A3" t="s">
        <v>1</v>
      </c>
      <c r="B3">
        <v>2.512E-2</v>
      </c>
      <c r="C3" t="s">
        <v>2</v>
      </c>
      <c r="D3" t="s">
        <v>3</v>
      </c>
      <c r="E3" t="s">
        <v>4</v>
      </c>
      <c r="F3" s="1" t="s">
        <v>5</v>
      </c>
    </row>
    <row r="4" spans="1:10" x14ac:dyDescent="0.3">
      <c r="A4" t="s">
        <v>6</v>
      </c>
      <c r="B4">
        <v>4.2909999999999997E-2</v>
      </c>
      <c r="C4" t="s">
        <v>2</v>
      </c>
      <c r="D4" t="s">
        <v>3</v>
      </c>
      <c r="E4" t="s">
        <v>4</v>
      </c>
      <c r="F4" s="1" t="s">
        <v>5</v>
      </c>
    </row>
    <row r="5" spans="1:10" x14ac:dyDescent="0.3">
      <c r="A5" t="s">
        <v>7</v>
      </c>
      <c r="B5">
        <v>10.4</v>
      </c>
      <c r="C5" t="s">
        <v>8</v>
      </c>
      <c r="D5" t="s">
        <v>3</v>
      </c>
      <c r="E5" t="s">
        <v>4</v>
      </c>
    </row>
    <row r="10" spans="1:10" x14ac:dyDescent="0.3">
      <c r="B10" t="s">
        <v>9</v>
      </c>
    </row>
    <row r="11" spans="1:10" x14ac:dyDescent="0.3">
      <c r="B11" s="1" t="s">
        <v>10</v>
      </c>
    </row>
    <row r="12" spans="1:10" ht="15" thickBot="1" x14ac:dyDescent="0.35"/>
    <row r="13" spans="1:10" ht="18" x14ac:dyDescent="0.3">
      <c r="A13" s="2" t="s">
        <v>11</v>
      </c>
      <c r="B13" s="40" t="s">
        <v>12</v>
      </c>
      <c r="C13" s="3" t="s">
        <v>13</v>
      </c>
      <c r="D13" s="3" t="s">
        <v>14</v>
      </c>
      <c r="E13" s="42" t="s">
        <v>15</v>
      </c>
    </row>
    <row r="14" spans="1:10" ht="16.2" thickBot="1" x14ac:dyDescent="0.35">
      <c r="A14" s="4" t="s">
        <v>16</v>
      </c>
      <c r="B14" s="41"/>
      <c r="C14" s="5" t="s">
        <v>17</v>
      </c>
      <c r="D14" s="5" t="s">
        <v>17</v>
      </c>
      <c r="E14" s="43"/>
    </row>
    <row r="15" spans="1:10" ht="35.4" customHeight="1" thickBot="1" x14ac:dyDescent="0.35">
      <c r="A15" s="4" t="s">
        <v>18</v>
      </c>
      <c r="B15" s="6" t="s">
        <v>19</v>
      </c>
      <c r="C15" s="5">
        <v>1.1000000000000001</v>
      </c>
      <c r="D15" s="5">
        <v>0</v>
      </c>
      <c r="E15" s="5">
        <v>0.28999999999999998</v>
      </c>
    </row>
    <row r="16" spans="1:10" ht="35.4" customHeight="1" thickBot="1" x14ac:dyDescent="0.35">
      <c r="A16" s="4" t="s">
        <v>20</v>
      </c>
      <c r="B16" s="6" t="s">
        <v>21</v>
      </c>
      <c r="C16" s="5">
        <v>1.1000000000000001</v>
      </c>
      <c r="D16" s="5">
        <v>0</v>
      </c>
      <c r="E16" s="5">
        <v>0.28999999999999998</v>
      </c>
      <c r="J16" t="s">
        <v>22</v>
      </c>
    </row>
    <row r="17" spans="1:10" ht="35.4" customHeight="1" thickBot="1" x14ac:dyDescent="0.35">
      <c r="A17" s="4" t="s">
        <v>23</v>
      </c>
      <c r="B17" s="6" t="s">
        <v>24</v>
      </c>
      <c r="C17" s="5">
        <v>1.1000000000000001</v>
      </c>
      <c r="D17" s="5">
        <v>0</v>
      </c>
      <c r="E17" s="5">
        <v>0.28999999999999998</v>
      </c>
      <c r="I17" t="s">
        <v>25</v>
      </c>
      <c r="J17">
        <v>0.27800000000000002</v>
      </c>
    </row>
    <row r="18" spans="1:10" ht="35.4" customHeight="1" thickBot="1" x14ac:dyDescent="0.35">
      <c r="A18" s="4" t="s">
        <v>26</v>
      </c>
      <c r="B18" s="6" t="s">
        <v>27</v>
      </c>
      <c r="C18" s="5">
        <v>1.1000000000000001</v>
      </c>
      <c r="D18" s="5">
        <v>0</v>
      </c>
      <c r="E18" s="5">
        <v>0.22</v>
      </c>
    </row>
    <row r="19" spans="1:10" ht="35.4" customHeight="1" thickBot="1" x14ac:dyDescent="0.35">
      <c r="A19" s="4" t="s">
        <v>28</v>
      </c>
      <c r="B19" s="6" t="s">
        <v>29</v>
      </c>
      <c r="C19" s="5">
        <v>1.1000000000000001</v>
      </c>
      <c r="D19" s="5">
        <v>0</v>
      </c>
      <c r="E19" s="5">
        <v>0.36</v>
      </c>
    </row>
    <row r="20" spans="1:10" ht="35.4" customHeight="1" thickBot="1" x14ac:dyDescent="0.35">
      <c r="A20" s="4" t="s">
        <v>30</v>
      </c>
      <c r="B20" s="6" t="s">
        <v>31</v>
      </c>
      <c r="C20" s="5">
        <v>1.2</v>
      </c>
      <c r="D20" s="5">
        <v>0</v>
      </c>
      <c r="E20" s="5">
        <v>0.36</v>
      </c>
    </row>
    <row r="21" spans="1:10" ht="35.4" customHeight="1" thickBot="1" x14ac:dyDescent="0.35">
      <c r="A21" s="4"/>
      <c r="B21" s="7" t="s">
        <v>32</v>
      </c>
      <c r="C21" s="8"/>
      <c r="D21" s="8"/>
      <c r="E21" s="8">
        <f>0.3*E20</f>
        <v>0.108</v>
      </c>
    </row>
    <row r="22" spans="1:10" ht="35.4" customHeight="1" thickBot="1" x14ac:dyDescent="0.35">
      <c r="A22" s="4" t="s">
        <v>33</v>
      </c>
      <c r="B22" s="6" t="s">
        <v>34</v>
      </c>
      <c r="C22" s="5">
        <v>0.2</v>
      </c>
      <c r="D22" s="5">
        <v>1</v>
      </c>
      <c r="E22" s="5">
        <v>0.04</v>
      </c>
    </row>
    <row r="23" spans="1:10" ht="35.4" customHeight="1" thickBot="1" x14ac:dyDescent="0.35">
      <c r="A23" s="4" t="s">
        <v>35</v>
      </c>
      <c r="B23" s="6" t="s">
        <v>36</v>
      </c>
      <c r="C23" s="5">
        <v>1.1000000000000001</v>
      </c>
      <c r="D23" s="5">
        <v>0</v>
      </c>
      <c r="E23" s="5">
        <v>0.22</v>
      </c>
    </row>
    <row r="24" spans="1:10" ht="35.4" customHeight="1" thickBot="1" x14ac:dyDescent="0.35">
      <c r="A24" s="4" t="s">
        <v>37</v>
      </c>
      <c r="B24" s="6" t="s">
        <v>38</v>
      </c>
      <c r="C24" s="5">
        <v>2.2999999999999998</v>
      </c>
      <c r="D24" s="5">
        <v>0.2</v>
      </c>
      <c r="E24" s="9">
        <v>0.42</v>
      </c>
      <c r="F24" s="10" t="s">
        <v>39</v>
      </c>
    </row>
    <row r="25" spans="1:10" ht="35.4" customHeight="1" thickBot="1" x14ac:dyDescent="0.35">
      <c r="A25" s="4" t="s">
        <v>40</v>
      </c>
      <c r="B25" s="6" t="s">
        <v>41</v>
      </c>
      <c r="C25" s="5">
        <v>0.62</v>
      </c>
      <c r="D25" s="5">
        <v>0.63</v>
      </c>
      <c r="E25" s="5">
        <v>0.1</v>
      </c>
    </row>
  </sheetData>
  <sheetProtection algorithmName="SHA-512" hashValue="0tbZ1i/VhMJC+aA08ENqZx28SddpA80vOh+ebUazQ7R97sv0T1JYZYC3zygjHKV69eZlDNIjLbkSeVrbGKBycw==" saltValue="rBCMzMDgqPr88yKa7iD4Jw==" spinCount="100000" sheet="1" objects="1" scenarios="1"/>
  <mergeCells count="2">
    <mergeCell ref="B13:B14"/>
    <mergeCell ref="E13:E14"/>
  </mergeCells>
  <hyperlinks>
    <hyperlink ref="F3" r:id="rId1" display="https://aaa.lrv.lt/uploads/aaa/documents/files/NIR_2022 04 15 FINAL.pdf" xr:uid="{866E62D9-3F1D-44AF-8124-1FD7EF14B436}"/>
    <hyperlink ref="F4" r:id="rId2" display="https://aaa.lrv.lt/uploads/aaa/documents/files/NIR_2022 04 15 FINAL.pdf" xr:uid="{65A181EE-EBE9-4265-9A3F-C10986EDD6D2}"/>
    <hyperlink ref="B11" r:id="rId3" xr:uid="{494F90B5-7862-4E0F-AF57-A254F226F346}"/>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0CA0A-386A-4BEB-BA65-D9FCA7CEDBC2}">
  <dimension ref="A1:N34"/>
  <sheetViews>
    <sheetView tabSelected="1" zoomScaleNormal="100" workbookViewId="0">
      <selection activeCell="C22" sqref="C22"/>
    </sheetView>
  </sheetViews>
  <sheetFormatPr defaultColWidth="9.109375" defaultRowHeight="11.4" x14ac:dyDescent="0.2"/>
  <cols>
    <col min="1" max="1" width="9.109375" style="20"/>
    <col min="2" max="2" width="22.44140625" style="20" customWidth="1"/>
    <col min="3" max="3" width="170.6640625" style="20" customWidth="1"/>
    <col min="4" max="16384" width="9.109375" style="20"/>
  </cols>
  <sheetData>
    <row r="1" spans="1:14" x14ac:dyDescent="0.2">
      <c r="B1" s="38" t="s">
        <v>42</v>
      </c>
    </row>
    <row r="3" spans="1:14" x14ac:dyDescent="0.2">
      <c r="A3" s="20" t="s">
        <v>43</v>
      </c>
    </row>
    <row r="4" spans="1:14" ht="35.4" customHeight="1" x14ac:dyDescent="0.2">
      <c r="B4" s="39" t="s">
        <v>44</v>
      </c>
      <c r="C4" s="44" t="s">
        <v>45</v>
      </c>
      <c r="D4" s="44"/>
      <c r="E4" s="44"/>
      <c r="F4" s="44" t="s">
        <v>46</v>
      </c>
      <c r="G4" s="44"/>
      <c r="H4" s="44"/>
      <c r="I4" s="44"/>
      <c r="J4" s="44"/>
      <c r="K4" s="44"/>
      <c r="L4" s="44"/>
      <c r="M4" s="44"/>
      <c r="N4" s="44"/>
    </row>
    <row r="5" spans="1:14" s="15" customFormat="1" x14ac:dyDescent="0.2"/>
    <row r="6" spans="1:14" s="15" customFormat="1" ht="22.8" x14ac:dyDescent="0.2">
      <c r="C6" s="12" t="s">
        <v>47</v>
      </c>
    </row>
    <row r="7" spans="1:14" s="15" customFormat="1" ht="12.75" customHeight="1" x14ac:dyDescent="0.2">
      <c r="C7" s="12"/>
    </row>
    <row r="8" spans="1:14" s="15" customFormat="1" ht="109.5" customHeight="1" x14ac:dyDescent="0.2">
      <c r="C8" s="13" t="s">
        <v>48</v>
      </c>
      <c r="D8" s="18"/>
    </row>
    <row r="9" spans="1:14" s="15" customFormat="1" ht="12.75" customHeight="1" x14ac:dyDescent="0.2">
      <c r="C9" s="13" t="s">
        <v>49</v>
      </c>
      <c r="D9" s="18"/>
    </row>
    <row r="10" spans="1:14" s="15" customFormat="1" ht="12.75" customHeight="1" x14ac:dyDescent="0.2">
      <c r="C10" s="14"/>
    </row>
    <row r="11" spans="1:14" s="15" customFormat="1" ht="37.5" customHeight="1" x14ac:dyDescent="0.2">
      <c r="C11" s="13" t="s">
        <v>50</v>
      </c>
      <c r="E11" s="15" t="s">
        <v>43</v>
      </c>
    </row>
    <row r="12" spans="1:14" s="15" customFormat="1" ht="12.75" customHeight="1" x14ac:dyDescent="0.2">
      <c r="C12" s="13" t="s">
        <v>49</v>
      </c>
      <c r="D12" s="18"/>
    </row>
    <row r="13" spans="1:14" s="15" customFormat="1" ht="12.75" customHeight="1" x14ac:dyDescent="0.2">
      <c r="C13" s="13"/>
    </row>
    <row r="14" spans="1:14" s="15" customFormat="1" ht="37.5" customHeight="1" x14ac:dyDescent="0.2">
      <c r="C14" s="13" t="s">
        <v>51</v>
      </c>
    </row>
    <row r="15" spans="1:14" s="15" customFormat="1" ht="12.75" customHeight="1" x14ac:dyDescent="0.2">
      <c r="C15" s="13" t="s">
        <v>49</v>
      </c>
      <c r="D15" s="18"/>
    </row>
    <row r="16" spans="1:14" s="15" customFormat="1" ht="12.75" customHeight="1" x14ac:dyDescent="0.2">
      <c r="C16" s="13"/>
    </row>
    <row r="17" spans="3:4" s="15" customFormat="1" ht="156.75" customHeight="1" x14ac:dyDescent="0.2">
      <c r="C17" s="13" t="s">
        <v>52</v>
      </c>
      <c r="D17" s="18"/>
    </row>
    <row r="18" spans="3:4" s="15" customFormat="1" ht="12.75" customHeight="1" x14ac:dyDescent="0.2">
      <c r="C18" s="13" t="s">
        <v>49</v>
      </c>
      <c r="D18" s="18"/>
    </row>
    <row r="19" spans="3:4" s="15" customFormat="1" ht="12.75" customHeight="1" x14ac:dyDescent="0.2">
      <c r="C19" s="13"/>
    </row>
    <row r="20" spans="3:4" s="15" customFormat="1" ht="37.5" customHeight="1" x14ac:dyDescent="0.2">
      <c r="C20" s="13" t="s">
        <v>53</v>
      </c>
      <c r="D20" s="18"/>
    </row>
    <row r="21" spans="3:4" s="15" customFormat="1" ht="12.75" customHeight="1" x14ac:dyDescent="0.2">
      <c r="C21" s="13" t="s">
        <v>49</v>
      </c>
      <c r="D21" s="18"/>
    </row>
    <row r="22" spans="3:4" s="15" customFormat="1" ht="12.75" customHeight="1" x14ac:dyDescent="0.2">
      <c r="C22" s="13"/>
    </row>
    <row r="23" spans="3:4" s="15" customFormat="1" ht="12.75" customHeight="1" x14ac:dyDescent="0.2">
      <c r="C23" s="12" t="s">
        <v>54</v>
      </c>
    </row>
    <row r="24" spans="3:4" s="15" customFormat="1" ht="12.75" customHeight="1" x14ac:dyDescent="0.2">
      <c r="C24" s="13" t="s">
        <v>49</v>
      </c>
      <c r="D24" s="18"/>
    </row>
    <row r="25" spans="3:4" s="15" customFormat="1" ht="12.75" customHeight="1" x14ac:dyDescent="0.2">
      <c r="C25" s="13"/>
    </row>
    <row r="26" spans="3:4" s="15" customFormat="1" ht="37.5" customHeight="1" x14ac:dyDescent="0.2">
      <c r="C26" s="16" t="s">
        <v>55</v>
      </c>
      <c r="D26" s="17"/>
    </row>
    <row r="27" spans="3:4" x14ac:dyDescent="0.2">
      <c r="C27" s="19"/>
    </row>
    <row r="28" spans="3:4" ht="15.75" customHeight="1" x14ac:dyDescent="0.2"/>
    <row r="29" spans="3:4" x14ac:dyDescent="0.2">
      <c r="C29" s="19"/>
    </row>
    <row r="30" spans="3:4" x14ac:dyDescent="0.2">
      <c r="C30" s="21" t="s">
        <v>46</v>
      </c>
    </row>
    <row r="31" spans="3:4" ht="15" customHeight="1" x14ac:dyDescent="0.2"/>
    <row r="32" spans="3:4" ht="15" customHeight="1" x14ac:dyDescent="0.2">
      <c r="C32" s="22"/>
    </row>
    <row r="33" spans="3:3" ht="15" customHeight="1" x14ac:dyDescent="0.2">
      <c r="C33" s="22"/>
    </row>
    <row r="34" spans="3:3" ht="15" customHeight="1" x14ac:dyDescent="0.2">
      <c r="C34" s="22"/>
    </row>
  </sheetData>
  <mergeCells count="2">
    <mergeCell ref="C4:E4"/>
    <mergeCell ref="F4:N4"/>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D0F3CC-C924-40FF-891C-F6B5C23BCA76}">
  <dimension ref="C3:E11"/>
  <sheetViews>
    <sheetView workbookViewId="0">
      <selection activeCell="F1" sqref="F1"/>
    </sheetView>
  </sheetViews>
  <sheetFormatPr defaultColWidth="9.109375" defaultRowHeight="14.4" x14ac:dyDescent="0.3"/>
  <cols>
    <col min="1" max="1" width="3.6640625" style="11" customWidth="1"/>
    <col min="2" max="22" width="18.5546875" style="11" customWidth="1"/>
    <col min="23" max="16384" width="9.109375" style="11"/>
  </cols>
  <sheetData>
    <row r="3" spans="3:5" x14ac:dyDescent="0.3">
      <c r="C3" s="23" t="s">
        <v>56</v>
      </c>
      <c r="D3" s="24"/>
      <c r="E3" s="23" t="s">
        <v>57</v>
      </c>
    </row>
    <row r="4" spans="3:5" x14ac:dyDescent="0.3">
      <c r="C4" s="25">
        <v>1</v>
      </c>
      <c r="D4" s="24"/>
      <c r="E4" s="24"/>
    </row>
    <row r="5" spans="3:5" x14ac:dyDescent="0.3">
      <c r="C5" s="23" t="s">
        <v>58</v>
      </c>
      <c r="D5" s="24"/>
      <c r="E5" s="24"/>
    </row>
    <row r="6" spans="3:5" x14ac:dyDescent="0.3">
      <c r="C6" s="25">
        <v>1</v>
      </c>
      <c r="D6" s="24"/>
      <c r="E6" s="24"/>
    </row>
    <row r="7" spans="3:5" x14ac:dyDescent="0.3">
      <c r="C7" s="23" t="s">
        <v>59</v>
      </c>
      <c r="D7" s="24"/>
      <c r="E7" s="24"/>
    </row>
    <row r="8" spans="3:5" x14ac:dyDescent="0.3">
      <c r="C8" s="25">
        <v>1</v>
      </c>
      <c r="D8" s="24"/>
      <c r="E8" s="24"/>
    </row>
    <row r="9" spans="3:5" x14ac:dyDescent="0.3">
      <c r="C9" s="24"/>
      <c r="D9" s="23" t="s">
        <v>60</v>
      </c>
      <c r="E9" s="24"/>
    </row>
    <row r="10" spans="3:5" x14ac:dyDescent="0.3">
      <c r="C10" s="25">
        <v>1</v>
      </c>
      <c r="D10" s="24"/>
      <c r="E10" s="24"/>
    </row>
    <row r="11" spans="3:5" x14ac:dyDescent="0.3">
      <c r="C11" s="23" t="s">
        <v>61</v>
      </c>
      <c r="D11" s="24"/>
      <c r="E11" s="24"/>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76D0E9-F243-4901-A15A-0DCC77A714E8}">
  <dimension ref="A2:H15"/>
  <sheetViews>
    <sheetView workbookViewId="0">
      <selection activeCell="D22" sqref="D22"/>
    </sheetView>
  </sheetViews>
  <sheetFormatPr defaultColWidth="9.109375" defaultRowHeight="11.4" x14ac:dyDescent="0.2"/>
  <cols>
    <col min="1" max="1" width="9.109375" style="20"/>
    <col min="2" max="2" width="35.6640625" style="20" customWidth="1"/>
    <col min="3" max="8" width="15.6640625" style="20" customWidth="1"/>
    <col min="9" max="16384" width="9.109375" style="20"/>
  </cols>
  <sheetData>
    <row r="2" spans="1:8" x14ac:dyDescent="0.2">
      <c r="A2" s="46" t="s">
        <v>62</v>
      </c>
      <c r="B2" s="46"/>
      <c r="C2" s="46"/>
      <c r="D2" s="46"/>
      <c r="E2" s="46"/>
      <c r="F2" s="46"/>
      <c r="G2" s="46"/>
      <c r="H2" s="46"/>
    </row>
    <row r="3" spans="1:8" ht="68.400000000000006" x14ac:dyDescent="0.2">
      <c r="A3" s="26" t="s">
        <v>63</v>
      </c>
      <c r="B3" s="27" t="s">
        <v>64</v>
      </c>
      <c r="C3" s="26" t="s">
        <v>65</v>
      </c>
      <c r="D3" s="26" t="s">
        <v>66</v>
      </c>
      <c r="E3" s="26" t="s">
        <v>67</v>
      </c>
      <c r="F3" s="26" t="s">
        <v>68</v>
      </c>
      <c r="G3" s="28" t="s">
        <v>69</v>
      </c>
      <c r="H3" s="28" t="s">
        <v>70</v>
      </c>
    </row>
    <row r="4" spans="1:8" x14ac:dyDescent="0.2">
      <c r="A4" s="29">
        <v>1</v>
      </c>
      <c r="B4" s="30" t="s">
        <v>71</v>
      </c>
      <c r="C4" s="31"/>
      <c r="D4" s="31"/>
      <c r="E4" s="31"/>
      <c r="F4" s="31"/>
      <c r="G4" s="32">
        <f>C4+D4</f>
        <v>0</v>
      </c>
      <c r="H4" s="32">
        <f>F4/2</f>
        <v>0</v>
      </c>
    </row>
    <row r="5" spans="1:8" x14ac:dyDescent="0.2">
      <c r="A5" s="29">
        <v>2</v>
      </c>
      <c r="B5" s="30" t="s">
        <v>72</v>
      </c>
      <c r="C5" s="31"/>
      <c r="D5" s="31"/>
      <c r="E5" s="31"/>
      <c r="F5" s="31"/>
      <c r="G5" s="32">
        <f t="shared" ref="G5:G9" si="0">C5+D5</f>
        <v>0</v>
      </c>
      <c r="H5" s="32">
        <f t="shared" ref="H5:H9" si="1">F5/2</f>
        <v>0</v>
      </c>
    </row>
    <row r="6" spans="1:8" x14ac:dyDescent="0.2">
      <c r="A6" s="29">
        <v>3</v>
      </c>
      <c r="B6" s="30" t="s">
        <v>73</v>
      </c>
      <c r="C6" s="31"/>
      <c r="D6" s="31"/>
      <c r="E6" s="31"/>
      <c r="F6" s="31"/>
      <c r="G6" s="32">
        <f t="shared" si="0"/>
        <v>0</v>
      </c>
      <c r="H6" s="32">
        <f t="shared" si="1"/>
        <v>0</v>
      </c>
    </row>
    <row r="7" spans="1:8" x14ac:dyDescent="0.2">
      <c r="A7" s="29">
        <v>4</v>
      </c>
      <c r="B7" s="30" t="s">
        <v>74</v>
      </c>
      <c r="C7" s="31"/>
      <c r="D7" s="31"/>
      <c r="E7" s="31"/>
      <c r="F7" s="31"/>
      <c r="G7" s="32">
        <f t="shared" si="0"/>
        <v>0</v>
      </c>
      <c r="H7" s="32">
        <f t="shared" si="1"/>
        <v>0</v>
      </c>
    </row>
    <row r="8" spans="1:8" x14ac:dyDescent="0.2">
      <c r="A8" s="29" t="s">
        <v>75</v>
      </c>
      <c r="B8" s="30" t="s">
        <v>76</v>
      </c>
      <c r="C8" s="31"/>
      <c r="D8" s="31"/>
      <c r="E8" s="31"/>
      <c r="F8" s="31"/>
      <c r="G8" s="32">
        <f t="shared" si="0"/>
        <v>0</v>
      </c>
      <c r="H8" s="32">
        <f t="shared" si="1"/>
        <v>0</v>
      </c>
    </row>
    <row r="9" spans="1:8" x14ac:dyDescent="0.2">
      <c r="A9" s="29" t="s">
        <v>77</v>
      </c>
      <c r="B9" s="30" t="s">
        <v>78</v>
      </c>
      <c r="C9" s="31"/>
      <c r="D9" s="31"/>
      <c r="E9" s="31"/>
      <c r="F9" s="31"/>
      <c r="G9" s="32">
        <f t="shared" si="0"/>
        <v>0</v>
      </c>
      <c r="H9" s="32">
        <f t="shared" si="1"/>
        <v>0</v>
      </c>
    </row>
    <row r="10" spans="1:8" x14ac:dyDescent="0.2">
      <c r="A10" s="47" t="s">
        <v>79</v>
      </c>
      <c r="B10" s="48"/>
      <c r="C10" s="48"/>
      <c r="D10" s="49"/>
      <c r="E10" s="33">
        <f>SUM(E4:E9)</f>
        <v>0</v>
      </c>
      <c r="F10" s="33">
        <f>SUM(F4:F9)</f>
        <v>0</v>
      </c>
      <c r="G10" s="34">
        <f>SUM(G4:G9)</f>
        <v>0</v>
      </c>
      <c r="H10" s="34">
        <f>SUM(H4:H9)</f>
        <v>0</v>
      </c>
    </row>
    <row r="11" spans="1:8" x14ac:dyDescent="0.2">
      <c r="A11" s="35"/>
      <c r="B11" s="35"/>
      <c r="C11" s="35"/>
      <c r="D11" s="35"/>
      <c r="E11" s="35"/>
      <c r="F11" s="35"/>
      <c r="G11" s="36"/>
      <c r="H11" s="36"/>
    </row>
    <row r="12" spans="1:8" x14ac:dyDescent="0.2">
      <c r="A12" s="37" t="s">
        <v>80</v>
      </c>
      <c r="B12" s="50" t="s">
        <v>81</v>
      </c>
      <c r="C12" s="51"/>
      <c r="D12" s="51"/>
      <c r="E12" s="51"/>
      <c r="F12" s="52"/>
      <c r="G12" s="53" t="str">
        <f>IF((AND(G4&lt;0,ABS(G4)&gt;H4)),"Taip","Ne")</f>
        <v>Ne</v>
      </c>
      <c r="H12" s="54"/>
    </row>
    <row r="13" spans="1:8" x14ac:dyDescent="0.2">
      <c r="A13" s="37" t="s">
        <v>82</v>
      </c>
      <c r="B13" s="50" t="s">
        <v>83</v>
      </c>
      <c r="C13" s="51"/>
      <c r="D13" s="51"/>
      <c r="E13" s="51"/>
      <c r="F13" s="52"/>
      <c r="G13" s="53" t="str">
        <f>IF((AND(G10&lt;0,ABS(G10)&gt;H10)),"Taip","Ne")</f>
        <v>Ne</v>
      </c>
      <c r="H13" s="54"/>
    </row>
    <row r="15" spans="1:8" ht="60" customHeight="1" x14ac:dyDescent="0.2">
      <c r="A15" s="45" t="s">
        <v>84</v>
      </c>
      <c r="B15" s="45"/>
      <c r="C15" s="45"/>
      <c r="D15" s="45"/>
      <c r="E15" s="45"/>
      <c r="F15" s="45"/>
      <c r="G15" s="45"/>
      <c r="H15" s="45"/>
    </row>
  </sheetData>
  <mergeCells count="7">
    <mergeCell ref="A15:H15"/>
    <mergeCell ref="A2:H2"/>
    <mergeCell ref="A10:D10"/>
    <mergeCell ref="B12:F12"/>
    <mergeCell ref="G12:H12"/>
    <mergeCell ref="B13:F13"/>
    <mergeCell ref="G13:H1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668C0-546A-4DE4-A88F-C28702EC202E}">
  <dimension ref="A1"/>
  <sheetViews>
    <sheetView workbookViewId="0">
      <selection activeCell="J27" sqref="J27"/>
    </sheetView>
  </sheetViews>
  <sheetFormatPr defaultRowHeight="14.4" x14ac:dyDescent="0.3"/>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7A2E9-6B07-4654-9492-0B39844115E8}">
  <dimension ref="A1"/>
  <sheetViews>
    <sheetView workbookViewId="0">
      <selection activeCell="M24" sqref="M24"/>
    </sheetView>
  </sheetViews>
  <sheetFormatPr defaultRowHeight="14.4" x14ac:dyDescent="0.3"/>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as" ma:contentTypeID="0x010100D9A7F16E3557754597ADF6E4F37FD247" ma:contentTypeVersion="15" ma:contentTypeDescription="Kurkite naują dokumentą." ma:contentTypeScope="" ma:versionID="b0bfb35d2811d5212937458ee95f43ff">
  <xsd:schema xmlns:xsd="http://www.w3.org/2001/XMLSchema" xmlns:xs="http://www.w3.org/2001/XMLSchema" xmlns:p="http://schemas.microsoft.com/office/2006/metadata/properties" xmlns:ns2="7ed14601-a767-49df-87ac-319a5ad53ef2" xmlns:ns3="8fa2b46d-e0e5-4105-8197-5a0c810b9da7" targetNamespace="http://schemas.microsoft.com/office/2006/metadata/properties" ma:root="true" ma:fieldsID="982370b17005c7bafbb45be6f4243b4a" ns2:_="" ns3:_="">
    <xsd:import namespace="7ed14601-a767-49df-87ac-319a5ad53ef2"/>
    <xsd:import namespace="8fa2b46d-e0e5-4105-8197-5a0c810b9da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d14601-a767-49df-87ac-319a5ad53ef2" elementFormDefault="qualified">
    <xsd:import namespace="http://schemas.microsoft.com/office/2006/documentManagement/types"/>
    <xsd:import namespace="http://schemas.microsoft.com/office/infopath/2007/PartnerControls"/>
    <xsd:element name="SharedWithUsers" ma:index="8"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Bendrinta su išsamia informacija" ma:internalName="SharedWithDetails" ma:readOnly="true">
      <xsd:simpleType>
        <xsd:restriction base="dms:Note">
          <xsd:maxLength value="255"/>
        </xsd:restriction>
      </xsd:simpleType>
    </xsd:element>
    <xsd:element name="TaxCatchAll" ma:index="16" nillable="true" ma:displayName="Taxonomy Catch All Column" ma:hidden="true" ma:list="{9666b76a-3893-4858-8f3c-9e75cdab9200}" ma:internalName="TaxCatchAll" ma:showField="CatchAllData" ma:web="7ed14601-a767-49df-87ac-319a5ad53ef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fa2b46d-e0e5-4105-8197-5a0c810b9da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Vaizdų žymės" ma:readOnly="false" ma:fieldId="{5cf76f15-5ced-4ddc-b409-7134ff3c332f}" ma:taxonomyMulti="true" ma:sspId="5dc8aeb3-b9ff-4cb8-9445-a69d8f256b9b"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fa2b46d-e0e5-4105-8197-5a0c810b9da7">
      <Terms xmlns="http://schemas.microsoft.com/office/infopath/2007/PartnerControls"/>
    </lcf76f155ced4ddcb4097134ff3c332f>
    <TaxCatchAll xmlns="7ed14601-a767-49df-87ac-319a5ad53ef2" xsi:nil="true"/>
  </documentManagement>
</p:properties>
</file>

<file path=customXml/itemProps1.xml><?xml version="1.0" encoding="utf-8"?>
<ds:datastoreItem xmlns:ds="http://schemas.openxmlformats.org/officeDocument/2006/customXml" ds:itemID="{2277CAAD-00AD-45EF-A1B4-7019BFE138E4}">
  <ds:schemaRefs>
    <ds:schemaRef ds:uri="http://schemas.microsoft.com/sharepoint/v3/contenttype/forms"/>
  </ds:schemaRefs>
</ds:datastoreItem>
</file>

<file path=customXml/itemProps2.xml><?xml version="1.0" encoding="utf-8"?>
<ds:datastoreItem xmlns:ds="http://schemas.openxmlformats.org/officeDocument/2006/customXml" ds:itemID="{B27FD418-19E8-4E4A-BA44-DFFCBC5C36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d14601-a767-49df-87ac-319a5ad53ef2"/>
    <ds:schemaRef ds:uri="8fa2b46d-e0e5-4105-8197-5a0c810b9d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3F45836-6B36-42BD-897F-4C459B6CEE5B}">
  <ds:schemaRefs>
    <ds:schemaRef ds:uri="http://schemas.microsoft.com/office/2006/metadata/properties"/>
    <ds:schemaRef ds:uri="http://schemas.microsoft.com/office/infopath/2007/PartnerControls"/>
    <ds:schemaRef ds:uri="8fa2b46d-e0e5-4105-8197-5a0c810b9da7"/>
    <ds:schemaRef ds:uri="7ed14601-a767-49df-87ac-319a5ad53ef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6</vt:i4>
      </vt:variant>
    </vt:vector>
  </HeadingPairs>
  <TitlesOfParts>
    <vt:vector size="6" baseType="lpstr">
      <vt:lpstr>Lapas3</vt:lpstr>
      <vt:lpstr>1.1. SVV ryšiai</vt:lpstr>
      <vt:lpstr>1.2. SVV schema</vt:lpstr>
      <vt:lpstr>1.3. SVV sunkumai</vt:lpstr>
      <vt:lpstr>2.1. SVV ryšiai</vt:lpstr>
      <vt:lpstr>2.2 ...</vt:lpstr>
    </vt:vector>
  </TitlesOfParts>
  <Manager/>
  <Company>LVPA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Deimantė Spaičienė</dc:creator>
  <cp:keywords/>
  <dc:description/>
  <cp:lastModifiedBy>Dovilė Sabienė</cp:lastModifiedBy>
  <cp:revision/>
  <dcterms:created xsi:type="dcterms:W3CDTF">2022-10-19T15:09:54Z</dcterms:created>
  <dcterms:modified xsi:type="dcterms:W3CDTF">2023-07-10T13:53:04Z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0x010100D9A7F16E3557754597ADF6E4F37FD247</vt:lpwstr>
  </property>
  <property fmtid="{D5CDD505-2E9C-101B-9397-08002B2CF9AE}" pid="3" name="MediaServiceImageTags">
    <vt:lpwstr/>
  </property>
</Properties>
</file>